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ordonez\Desktop\2022\TRANSPARENCIA\ABRIL 2022\"/>
    </mc:Choice>
  </mc:AlternateContent>
  <bookViews>
    <workbookView xWindow="-120" yWindow="-120" windowWidth="20730" windowHeight="11160"/>
  </bookViews>
  <sheets>
    <sheet name="Reporte de Formatos" sheetId="1" r:id="rId1"/>
    <sheet name="Tabla_549896" sheetId="2" r:id="rId2"/>
  </sheets>
  <externalReferences>
    <externalReference r:id="rId3"/>
  </externalReferences>
  <calcPr calcId="152511"/>
</workbook>
</file>

<file path=xl/calcChain.xml><?xml version="1.0" encoding="utf-8"?>
<calcChain xmlns="http://schemas.openxmlformats.org/spreadsheetml/2006/main">
  <c r="H8" i="2" l="1"/>
  <c r="H7" i="2"/>
  <c r="G7" i="2"/>
  <c r="E7" i="2"/>
  <c r="D8" i="2"/>
  <c r="D7" i="2"/>
  <c r="H9" i="2" l="1"/>
  <c r="G9" i="2"/>
  <c r="E9" i="2"/>
  <c r="D9" i="2"/>
  <c r="G8" i="2"/>
  <c r="E8" i="2"/>
  <c r="E6" i="2"/>
  <c r="H6" i="2"/>
  <c r="G6" i="2"/>
  <c r="D6" i="2"/>
  <c r="H5" i="2"/>
  <c r="G5" i="2"/>
  <c r="E5" i="2"/>
  <c r="D5" i="2"/>
  <c r="H4" i="2"/>
  <c r="G4" i="2"/>
  <c r="D4" i="2"/>
  <c r="E4" i="2" l="1"/>
  <c r="F5" i="2" l="1"/>
  <c r="I5" i="2" s="1"/>
  <c r="F6" i="2"/>
  <c r="I6" i="2" s="1"/>
  <c r="F7" i="2"/>
  <c r="I7" i="2" s="1"/>
  <c r="F8" i="2"/>
  <c r="I8" i="2" s="1"/>
  <c r="F9" i="2"/>
  <c r="I9" i="2" s="1"/>
  <c r="F4" i="2"/>
  <c r="I4" i="2" s="1"/>
</calcChain>
</file>

<file path=xl/sharedStrings.xml><?xml version="1.0" encoding="utf-8"?>
<sst xmlns="http://schemas.openxmlformats.org/spreadsheetml/2006/main" count="91" uniqueCount="72">
  <si>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</si>
  <si>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</si>
  <si>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</si>
  <si>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</si>
  <si>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</si>
  <si>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</si>
  <si>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</si>
  <si>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</si>
  <si>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</si>
  <si>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</si>
  <si>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</si>
  <si>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</si>
  <si>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</si>
  <si>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</si>
  <si>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</si>
  <si>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</si>
  <si>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</si>
  <si>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</si>
  <si>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</si>
  <si>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</si>
  <si>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</si>
  <si>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</si>
  <si>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</si>
  <si>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</si>
  <si>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</si>
  <si>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</si>
  <si>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</si>
  <si>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</si>
  <si>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</si>
  <si>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</si>
  <si>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</si>
  <si>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</si>
  <si>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</si>
  <si>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</si>
  <si>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</si>
  <si>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</si>
  <si>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</si>
  <si>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</si>
  <si>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</si>
  <si>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</si>
  <si>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</si>
  <si>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</si>
  <si>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</si>
  <si>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</si>
  <si>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</si>
  <si>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</si>
  <si>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</si>
  <si>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</si>
  <si>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</si>
  <si>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</si>
  <si>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</si>
  <si>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TRANSFERENCIAS, ASIGNACIONES, SUBSIDIOS Y OTRAS AYUDAS</t>
  </si>
  <si>
    <t>SERVICIOS PERSONALES</t>
  </si>
  <si>
    <t>MATERIALES Y SUMINISTROS</t>
  </si>
  <si>
    <t>SERVICIOS GENERALES</t>
  </si>
  <si>
    <t>INVERSIÓN PÚBLICA</t>
  </si>
  <si>
    <t>BIENES MUEBLES, INMUEBLES E INTANGIBLES</t>
  </si>
  <si>
    <t>01</t>
  </si>
  <si>
    <t>02</t>
  </si>
  <si>
    <t>03</t>
  </si>
  <si>
    <t>04</t>
  </si>
  <si>
    <t>05</t>
  </si>
  <si>
    <t>06</t>
  </si>
  <si>
    <t xml:space="preserve"> </t>
  </si>
  <si>
    <t>DIRECCIÓN ADMINISTRATIVA</t>
  </si>
  <si>
    <t>Este sujeto obligado está facultado para generar la informacion requerida de conformidad al articulo 41 Quáter de la ley Orgánica de la Administración Pública del Estado, sin embargo durante la presente mensualidad, debido a que el Ejercicio Analitico se presenta de manera trimestral.</t>
  </si>
  <si>
    <t>Reporte de Formatos'!A4</t>
  </si>
  <si>
    <t>Reporte de Formatos'!A5</t>
  </si>
  <si>
    <t>Reporte de Formatos'!A6</t>
  </si>
  <si>
    <t>Reporte de Formatos'!A7</t>
  </si>
  <si>
    <t>Reporte de Formatos'!A8</t>
  </si>
  <si>
    <t>Reporte de Formatos'!A9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</si>
</sst>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b/>
      <sz val="11"/>
      <color indexed="9"/>
      <name val="Montserrat"/>
    </font>
    <font>
      <sz val="11"/>
      <color indexed="8"/>
      <name val="Montserrat"/>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0">
    <border>
      <left/>
      <right/>
      <top/>
      <bottom/>
      <diagonal/>
    </border>
    <border>
      <left style="thin">
        <color auto="1"/>
      </left>
      <right style="thin">
        <color auto="1"/>
      </right>
      <top style="thin">
        <color auto="1"/>
      </top>
      <bottom style="thin">
        <color auto="1"/>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2">
    <xf numFmtId="0" fontId="0" fillId="0" borderId="0"/>
    <xf numFmtId="0" fontId="5" fillId="0" borderId="0" applyNumberFormat="0" applyFill="0" applyBorder="0" applyAlignment="0" applyProtection="0"/>
  </cellStyleXfs>
  <cellXfs count="37">
    <xf numFmtId="0" fontId="0" fillId="0" borderId="0" xfId="0"/>
    <xf numFmtId="0" fontId="0" fillId="0" borderId="0" xfId="0" applyAlignment="1">
      <alignment wrapText="1"/>
    </xf>
    <xf numFmtId="0" fontId="0" fillId="0" borderId="0" xfId="0" applyAlignment="1">
      <alignment horizontal="center" vertical="center" wrapText="1"/>
    </xf>
    <xf numFmtId="0" fontId="0" fillId="0" borderId="5" xfId="0" applyBorder="1" applyAlignment="1">
      <alignment horizontal="center" vertical="center" wrapText="1"/>
    </xf>
    <xf numFmtId="16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0" fontId="0" fillId="0" borderId="9" xfId="0" applyBorder="1" applyAlignment="1">
      <alignment horizontal="center" vertical="center" wrapText="1"/>
    </xf>
    <xf numFmtId="0" fontId="0" fillId="0" borderId="1" xfId="0" applyBorder="1" applyAlignment="1">
      <alignment horizontal="center" vertical="center" wrapText="1"/>
    </xf>
    <xf numFmtId="0" fontId="2" fillId="3" borderId="5"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2" fillId="3" borderId="6" xfId="0" applyFont="1" applyFill="1" applyBorder="1" applyAlignment="1">
      <alignment horizontal="center" vertical="center" wrapText="1"/>
    </xf>
    <xf numFmtId="49" fontId="4" fillId="0" borderId="1" xfId="0" applyNumberFormat="1" applyFont="1" applyBorder="1" applyAlignment="1">
      <alignment horizontal="center" vertical="center"/>
    </xf>
    <xf numFmtId="0" fontId="4" fillId="0" borderId="1" xfId="0" applyFont="1" applyBorder="1" applyAlignment="1">
      <alignment horizontal="center" vertical="center"/>
    </xf>
    <xf numFmtId="4" fontId="4" fillId="0" borderId="1" xfId="0" applyNumberFormat="1" applyFont="1" applyBorder="1" applyAlignment="1">
      <alignment horizontal="right" vertical="center"/>
    </xf>
    <xf numFmtId="0" fontId="3" fillId="2" borderId="1" xfId="0" applyFont="1" applyFill="1" applyBorder="1" applyAlignment="1">
      <alignment horizontal="center" vertical="center" wrapText="1"/>
    </xf>
    <xf numFmtId="4" fontId="4" fillId="0" borderId="1" xfId="0" applyNumberFormat="1" applyFont="1" applyBorder="1" applyAlignment="1">
      <alignment vertical="top"/>
    </xf>
    <xf numFmtId="164" fontId="0" fillId="0" borderId="8" xfId="0" applyNumberFormat="1" applyBorder="1" applyAlignment="1">
      <alignment horizontal="center" vertical="center" wrapText="1"/>
    </xf>
    <xf numFmtId="0" fontId="0" fillId="0" borderId="1" xfId="0" applyBorder="1" applyAlignment="1">
      <alignment horizontal="center" vertical="center" wrapText="1"/>
    </xf>
    <xf numFmtId="0" fontId="0" fillId="0" borderId="6" xfId="0" applyBorder="1" applyAlignment="1">
      <alignment horizontal="center" vertical="center" wrapText="1"/>
    </xf>
    <xf numFmtId="0" fontId="5" fillId="0" borderId="1" xfId="1" quotePrefix="1" applyBorder="1" applyAlignment="1">
      <alignment horizontal="center" vertical="center" wrapText="1"/>
    </xf>
    <xf numFmtId="0" fontId="5" fillId="0" borderId="8" xfId="1" quotePrefix="1" applyBorder="1" applyAlignment="1">
      <alignment horizontal="center" vertical="center"/>
    </xf>
    <xf numFmtId="0" fontId="1" fillId="2" borderId="5" xfId="0" applyFont="1" applyFill="1" applyBorder="1" applyAlignment="1">
      <alignment horizontal="center" wrapText="1"/>
    </xf>
    <xf numFmtId="0" fontId="0" fillId="0" borderId="1" xfId="0" applyBorder="1" applyAlignment="1">
      <alignment wrapText="1"/>
    </xf>
    <xf numFmtId="0" fontId="0" fillId="0" borderId="6" xfId="0" applyBorder="1" applyAlignment="1">
      <alignment wrapText="1"/>
    </xf>
    <xf numFmtId="0" fontId="1" fillId="2" borderId="2" xfId="0" applyFont="1" applyFill="1" applyBorder="1" applyAlignment="1">
      <alignment horizontal="center" wrapText="1"/>
    </xf>
    <xf numFmtId="0" fontId="0" fillId="0" borderId="3" xfId="0" applyBorder="1" applyAlignment="1">
      <alignment wrapText="1"/>
    </xf>
    <xf numFmtId="0" fontId="1" fillId="2" borderId="3" xfId="0" applyFont="1" applyFill="1" applyBorder="1" applyAlignment="1">
      <alignment horizontal="center" wrapText="1"/>
    </xf>
    <xf numFmtId="0" fontId="1" fillId="2" borderId="3" xfId="0" applyFont="1" applyFill="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2" fillId="3" borderId="5"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6"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TADO%20ANAL&#205;TICO%20DEL%20PRESUPUE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4">
          <cell r="D4">
            <v>2304972202</v>
          </cell>
          <cell r="E4">
            <v>38346344.810000017</v>
          </cell>
          <cell r="G4">
            <v>35800462.25</v>
          </cell>
          <cell r="H4">
            <v>551702650.34000003</v>
          </cell>
        </row>
        <row r="12">
          <cell r="D12">
            <v>138207096.69999999</v>
          </cell>
          <cell r="E12">
            <v>-360000.00000001118</v>
          </cell>
          <cell r="G12">
            <v>8809175.8200000003</v>
          </cell>
          <cell r="H12">
            <v>9048702.7799999993</v>
          </cell>
        </row>
        <row r="22">
          <cell r="D22">
            <v>86776566.849999994</v>
          </cell>
          <cell r="E22">
            <v>8633109.7699999996</v>
          </cell>
          <cell r="G22">
            <v>4577078.1199999992</v>
          </cell>
          <cell r="H22">
            <v>14954370.890000001</v>
          </cell>
        </row>
        <row r="32">
          <cell r="D32">
            <v>0</v>
          </cell>
          <cell r="E32">
            <v>0</v>
          </cell>
          <cell r="G32">
            <v>0</v>
          </cell>
          <cell r="H32">
            <v>0</v>
          </cell>
        </row>
        <row r="41">
          <cell r="D41">
            <v>0</v>
          </cell>
          <cell r="E41">
            <v>11683827</v>
          </cell>
          <cell r="G41">
            <v>4548826.53</v>
          </cell>
          <cell r="H41">
            <v>0</v>
          </cell>
        </row>
        <row r="51">
          <cell r="D51">
            <v>15229317.189999999</v>
          </cell>
          <cell r="E51">
            <v>50263539.329999998</v>
          </cell>
          <cell r="G51">
            <v>812000</v>
          </cell>
          <cell r="H51">
            <v>58508165.509999998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workbookViewId="0"/>
  </sheetViews>
  <sheetFormatPr baseColWidth="10" defaultColWidth="9.140625" defaultRowHeight="15" x14ac:dyDescent="0.25"/>
  <cols>
    <col min="1" max="1" width="8.5703125" style="2" customWidth="1"/>
    <col min="2" max="2" width="20.42578125" style="2" customWidth="1"/>
    <col min="3" max="3" width="15.5703125" style="2" customWidth="1"/>
    <col min="4" max="4" width="27.42578125" style="2" customWidth="1"/>
    <col min="5" max="5" width="53.5703125" style="2" customWidth="1"/>
    <col min="6" max="6" width="27.5703125" style="2" customWidth="1"/>
    <col min="7" max="7" width="17.42578125" style="2" bestFit="1" customWidth="1"/>
    <col min="8" max="8" width="11.85546875" style="2" bestFit="1" customWidth="1"/>
    <col min="9" max="9" width="83.140625" style="2" customWidth="1"/>
    <col min="10" max="16384" width="9.140625" style="1"/>
  </cols>
  <sheetData>
    <row r="1" spans="1:9" ht="29.25" customHeight="1" thickBot="1" x14ac:dyDescent="0.3">
      <c r="A1" s="2" t="s">
        <v>0</v>
      </c>
    </row>
    <row r="2" spans="1:9" x14ac:dyDescent="0.25">
      <c r="A2" s="27" t="s">
        <v>1</v>
      </c>
      <c r="B2" s="28"/>
      <c r="C2" s="28"/>
      <c r="D2" s="29" t="s">
        <v>2</v>
      </c>
      <c r="E2" s="28"/>
      <c r="F2" s="28"/>
      <c r="G2" s="30" t="s">
        <v>3</v>
      </c>
      <c r="H2" s="31"/>
      <c r="I2" s="32"/>
    </row>
    <row r="3" spans="1:9" ht="68.25" customHeight="1" x14ac:dyDescent="0.25">
      <c r="A3" s="33" t="s">
        <v>4</v>
      </c>
      <c r="B3" s="34"/>
      <c r="C3" s="34"/>
      <c r="D3" s="34" t="s">
        <v>5</v>
      </c>
      <c r="E3" s="34"/>
      <c r="F3" s="34"/>
      <c r="G3" s="34" t="s">
        <v>6</v>
      </c>
      <c r="H3" s="35"/>
      <c r="I3" s="36"/>
    </row>
    <row r="4" spans="1:9" ht="37.5" customHeight="1" x14ac:dyDescent="0.25">
      <c r="A4" s="3" t="s">
        <v>7</v>
      </c>
      <c r="B4" s="5" t="s">
        <v>8</v>
      </c>
      <c r="C4" s="5" t="s">
        <v>8</v>
      </c>
      <c r="D4" s="5" t="s">
        <v>9</v>
      </c>
      <c r="E4" s="5" t="s">
        <v>10</v>
      </c>
      <c r="F4" s="5" t="s">
        <v>11</v>
      </c>
      <c r="G4" s="5" t="s">
        <v>8</v>
      </c>
      <c r="H4" s="5" t="s">
        <v>12</v>
      </c>
      <c r="I4" s="6" t="s">
        <v>13</v>
      </c>
    </row>
    <row r="5" spans="1:9" ht="39.75" customHeight="1" x14ac:dyDescent="0.25">
      <c r="A5" s="3" t="s">
        <v>14</v>
      </c>
      <c r="B5" s="5" t="s">
        <v>15</v>
      </c>
      <c r="C5" s="5" t="s">
        <v>16</v>
      </c>
      <c r="D5" s="5" t="s">
        <v>17</v>
      </c>
      <c r="E5" s="5" t="s">
        <v>18</v>
      </c>
      <c r="F5" s="5" t="s">
        <v>19</v>
      </c>
      <c r="G5" s="5" t="s">
        <v>20</v>
      </c>
      <c r="H5" s="5" t="s">
        <v>21</v>
      </c>
      <c r="I5" s="6" t="s">
        <v>22</v>
      </c>
    </row>
    <row r="6" spans="1:9" x14ac:dyDescent="0.25">
      <c r="A6" s="24" t="s">
        <v>23</v>
      </c>
      <c r="B6" s="25"/>
      <c r="C6" s="25"/>
      <c r="D6" s="25"/>
      <c r="E6" s="25"/>
      <c r="F6" s="25"/>
      <c r="G6" s="25"/>
      <c r="H6" s="25"/>
      <c r="I6" s="26"/>
    </row>
    <row r="7" spans="1:9" ht="63.75" x14ac:dyDescent="0.25">
      <c r="A7" s="11" t="s">
        <v>24</v>
      </c>
      <c r="B7" s="12" t="s">
        <v>25</v>
      </c>
      <c r="C7" s="12" t="s">
        <v>26</v>
      </c>
      <c r="D7" s="12" t="s">
        <v>27</v>
      </c>
      <c r="E7" s="12" t="s">
        <v>28</v>
      </c>
      <c r="F7" s="12" t="s">
        <v>29</v>
      </c>
      <c r="G7" s="12" t="s">
        <v>30</v>
      </c>
      <c r="H7" s="12" t="s">
        <v>31</v>
      </c>
      <c r="I7" s="13" t="s">
        <v>32</v>
      </c>
    </row>
    <row r="8" spans="1:9" ht="60" x14ac:dyDescent="0.25">
      <c r="A8" s="3">
        <v>2022</v>
      </c>
      <c r="B8" s="4">
        <v>44652</v>
      </c>
      <c r="C8" s="4">
        <v>44681</v>
      </c>
      <c r="D8" s="5">
        <v>1</v>
      </c>
      <c r="E8" s="22" t="s">
        <v>66</v>
      </c>
      <c r="F8" s="5" t="s">
        <v>64</v>
      </c>
      <c r="G8" s="4">
        <v>44681</v>
      </c>
      <c r="H8" s="4">
        <v>44681</v>
      </c>
      <c r="I8" s="6" t="s">
        <v>65</v>
      </c>
    </row>
    <row r="9" spans="1:9" ht="60" x14ac:dyDescent="0.25">
      <c r="A9" s="3">
        <v>2022</v>
      </c>
      <c r="B9" s="4">
        <v>44652</v>
      </c>
      <c r="C9" s="4">
        <v>44681</v>
      </c>
      <c r="D9" s="5">
        <v>2</v>
      </c>
      <c r="E9" s="22" t="s">
        <v>67</v>
      </c>
      <c r="F9" s="20" t="s">
        <v>64</v>
      </c>
      <c r="G9" s="4">
        <v>44681</v>
      </c>
      <c r="H9" s="4">
        <v>44681</v>
      </c>
      <c r="I9" s="21" t="s">
        <v>65</v>
      </c>
    </row>
    <row r="10" spans="1:9" ht="60" x14ac:dyDescent="0.25">
      <c r="A10" s="3">
        <v>2022</v>
      </c>
      <c r="B10" s="4">
        <v>44652</v>
      </c>
      <c r="C10" s="4">
        <v>44681</v>
      </c>
      <c r="D10" s="5">
        <v>3</v>
      </c>
      <c r="E10" s="22" t="s">
        <v>68</v>
      </c>
      <c r="F10" s="20" t="s">
        <v>64</v>
      </c>
      <c r="G10" s="4">
        <v>44681</v>
      </c>
      <c r="H10" s="4">
        <v>44681</v>
      </c>
      <c r="I10" s="21" t="s">
        <v>65</v>
      </c>
    </row>
    <row r="11" spans="1:9" ht="60" x14ac:dyDescent="0.25">
      <c r="A11" s="3">
        <v>2022</v>
      </c>
      <c r="B11" s="4">
        <v>44652</v>
      </c>
      <c r="C11" s="4">
        <v>44681</v>
      </c>
      <c r="D11" s="10">
        <v>4</v>
      </c>
      <c r="E11" s="22" t="s">
        <v>69</v>
      </c>
      <c r="F11" s="20" t="s">
        <v>64</v>
      </c>
      <c r="G11" s="4">
        <v>44681</v>
      </c>
      <c r="H11" s="4">
        <v>44681</v>
      </c>
      <c r="I11" s="21" t="s">
        <v>65</v>
      </c>
    </row>
    <row r="12" spans="1:9" ht="60" x14ac:dyDescent="0.25">
      <c r="A12" s="3">
        <v>2022</v>
      </c>
      <c r="B12" s="4">
        <v>44652</v>
      </c>
      <c r="C12" s="4">
        <v>44681</v>
      </c>
      <c r="D12" s="10">
        <v>5</v>
      </c>
      <c r="E12" s="22" t="s">
        <v>70</v>
      </c>
      <c r="F12" s="20" t="s">
        <v>64</v>
      </c>
      <c r="G12" s="4">
        <v>44681</v>
      </c>
      <c r="H12" s="4">
        <v>44681</v>
      </c>
      <c r="I12" s="21" t="s">
        <v>65</v>
      </c>
    </row>
    <row r="13" spans="1:9" ht="60.75" thickBot="1" x14ac:dyDescent="0.3">
      <c r="A13" s="7">
        <v>2022</v>
      </c>
      <c r="B13" s="19">
        <v>44652</v>
      </c>
      <c r="C13" s="19">
        <v>44681</v>
      </c>
      <c r="D13" s="8">
        <v>6</v>
      </c>
      <c r="E13" s="23" t="s">
        <v>71</v>
      </c>
      <c r="F13" s="8" t="s">
        <v>64</v>
      </c>
      <c r="G13" s="19">
        <v>44681</v>
      </c>
      <c r="H13" s="19">
        <v>44681</v>
      </c>
      <c r="I13" s="9" t="s">
        <v>65</v>
      </c>
    </row>
    <row r="14" spans="1:9" x14ac:dyDescent="0.25">
      <c r="D14" s="2" t="s">
        <v>63</v>
      </c>
    </row>
  </sheetData>
  <mergeCells count="7">
    <mergeCell ref="A6:I6"/>
    <mergeCell ref="A2:C2"/>
    <mergeCell ref="D2:F2"/>
    <mergeCell ref="G2:I2"/>
    <mergeCell ref="A3:C3"/>
    <mergeCell ref="D3:F3"/>
    <mergeCell ref="G3:I3"/>
  </mergeCells>
  <hyperlinks>
    <hyperlink ref="E8" location="'Reporte de Formatos'!A4" display="'Reporte de Formatos'!A4"/>
    <hyperlink ref="E9" location="'Reporte de Formatos'!A5" display="'Reporte de Formatos'!A5"/>
    <hyperlink ref="E10" location="'Reporte de Formatos'!A6" display="'Reporte de Formatos'!A6"/>
    <hyperlink ref="E11" location="'Reporte de Formatos'!A7" display="'Reporte de Formatos'!A7"/>
    <hyperlink ref="E12" location="'Reporte de Formatos'!A8" display="'Reporte de Formatos'!A8"/>
    <hyperlink ref="E13" location="'Reporte de Formatos'!A9" display="'Reporte de Formatos'!A9"/>
  </hyperlink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A3" workbookViewId="0">
      <selection activeCell="C12" sqref="C12"/>
    </sheetView>
  </sheetViews>
  <sheetFormatPr baseColWidth="10" defaultColWidth="9.140625" defaultRowHeight="15" x14ac:dyDescent="0.25"/>
  <cols>
    <col min="1" max="1" width="4.140625" bestFit="1" customWidth="1"/>
    <col min="2" max="2" width="25" bestFit="1" customWidth="1"/>
    <col min="3" max="3" width="74.42578125" bestFit="1" customWidth="1"/>
    <col min="4" max="4" width="19.140625" bestFit="1" customWidth="1"/>
    <col min="5" max="5" width="17.5703125" bestFit="1" customWidth="1"/>
    <col min="6" max="6" width="18.7109375" bestFit="1" customWidth="1"/>
    <col min="7" max="7" width="15.5703125" bestFit="1" customWidth="1"/>
    <col min="8" max="8" width="17.28515625" bestFit="1" customWidth="1"/>
    <col min="9" max="9" width="18.7109375" bestFit="1" customWidth="1"/>
  </cols>
  <sheetData>
    <row r="1" spans="1:9" hidden="1" x14ac:dyDescent="0.25">
      <c r="B1" t="s">
        <v>11</v>
      </c>
      <c r="C1" t="s">
        <v>11</v>
      </c>
      <c r="D1" t="s">
        <v>33</v>
      </c>
      <c r="E1" t="s">
        <v>33</v>
      </c>
      <c r="F1" t="s">
        <v>33</v>
      </c>
      <c r="G1" t="s">
        <v>33</v>
      </c>
      <c r="H1" t="s">
        <v>33</v>
      </c>
      <c r="I1" t="s">
        <v>33</v>
      </c>
    </row>
    <row r="2" spans="1:9" hidden="1" x14ac:dyDescent="0.25">
      <c r="B2" t="s">
        <v>34</v>
      </c>
      <c r="C2" t="s">
        <v>35</v>
      </c>
      <c r="D2" t="s">
        <v>36</v>
      </c>
      <c r="E2" t="s">
        <v>37</v>
      </c>
      <c r="F2" t="s">
        <v>38</v>
      </c>
      <c r="G2" t="s">
        <v>39</v>
      </c>
      <c r="H2" t="s">
        <v>40</v>
      </c>
      <c r="I2" t="s">
        <v>41</v>
      </c>
    </row>
    <row r="3" spans="1:9" ht="36" x14ac:dyDescent="0.25">
      <c r="A3" s="17" t="s">
        <v>42</v>
      </c>
      <c r="B3" s="17" t="s">
        <v>43</v>
      </c>
      <c r="C3" s="17" t="s">
        <v>44</v>
      </c>
      <c r="D3" s="17" t="s">
        <v>45</v>
      </c>
      <c r="E3" s="17" t="s">
        <v>46</v>
      </c>
      <c r="F3" s="17" t="s">
        <v>47</v>
      </c>
      <c r="G3" s="17" t="s">
        <v>48</v>
      </c>
      <c r="H3" s="17" t="s">
        <v>49</v>
      </c>
      <c r="I3" s="17" t="s">
        <v>50</v>
      </c>
    </row>
    <row r="4" spans="1:9" ht="18" x14ac:dyDescent="0.25">
      <c r="A4" s="14" t="s">
        <v>57</v>
      </c>
      <c r="B4" s="15">
        <v>1000</v>
      </c>
      <c r="C4" s="15" t="s">
        <v>52</v>
      </c>
      <c r="D4" s="16">
        <f>[1]Hoja1!$D$4</f>
        <v>2304972202</v>
      </c>
      <c r="E4" s="16">
        <f>[1]Hoja1!$E$4</f>
        <v>38346344.810000017</v>
      </c>
      <c r="F4" s="16">
        <f>D4+E4</f>
        <v>2343318546.8099999</v>
      </c>
      <c r="G4" s="16">
        <f>[1]Hoja1!$G$4</f>
        <v>35800462.25</v>
      </c>
      <c r="H4" s="18">
        <f>[1]Hoja1!$H$4</f>
        <v>551702650.34000003</v>
      </c>
      <c r="I4" s="16">
        <f>F4-G4</f>
        <v>2307518084.5599999</v>
      </c>
    </row>
    <row r="5" spans="1:9" ht="18" x14ac:dyDescent="0.25">
      <c r="A5" s="14" t="s">
        <v>58</v>
      </c>
      <c r="B5" s="15">
        <v>2000</v>
      </c>
      <c r="C5" s="15" t="s">
        <v>53</v>
      </c>
      <c r="D5" s="16">
        <f>[1]Hoja1!$D$12</f>
        <v>138207096.69999999</v>
      </c>
      <c r="E5" s="16">
        <f>[1]Hoja1!$E$12</f>
        <v>-360000.00000001118</v>
      </c>
      <c r="F5" s="16">
        <f t="shared" ref="F5:F9" si="0">D5+E5</f>
        <v>137847096.69999999</v>
      </c>
      <c r="G5" s="16">
        <f>[1]Hoja1!$G$12</f>
        <v>8809175.8200000003</v>
      </c>
      <c r="H5" s="18">
        <f>[1]Hoja1!$H$12</f>
        <v>9048702.7799999993</v>
      </c>
      <c r="I5" s="16">
        <f t="shared" ref="I5:I9" si="1">F5-G5</f>
        <v>129037920.88</v>
      </c>
    </row>
    <row r="6" spans="1:9" ht="18" x14ac:dyDescent="0.25">
      <c r="A6" s="14" t="s">
        <v>59</v>
      </c>
      <c r="B6" s="15">
        <v>3000</v>
      </c>
      <c r="C6" s="15" t="s">
        <v>54</v>
      </c>
      <c r="D6" s="16">
        <f>[1]Hoja1!$D$22</f>
        <v>86776566.849999994</v>
      </c>
      <c r="E6" s="16">
        <f>[1]Hoja1!$E$22</f>
        <v>8633109.7699999996</v>
      </c>
      <c r="F6" s="16">
        <f t="shared" si="0"/>
        <v>95409676.61999999</v>
      </c>
      <c r="G6" s="16">
        <f>[1]Hoja1!$G$22</f>
        <v>4577078.1199999992</v>
      </c>
      <c r="H6" s="18">
        <f>[1]Hoja1!$H$22</f>
        <v>14954370.890000001</v>
      </c>
      <c r="I6" s="16">
        <f t="shared" si="1"/>
        <v>90832598.499999985</v>
      </c>
    </row>
    <row r="7" spans="1:9" ht="18" x14ac:dyDescent="0.25">
      <c r="A7" s="14" t="s">
        <v>60</v>
      </c>
      <c r="B7" s="15">
        <v>4000</v>
      </c>
      <c r="C7" s="15" t="s">
        <v>51</v>
      </c>
      <c r="D7" s="16">
        <f>[1]Hoja1!$D$32</f>
        <v>0</v>
      </c>
      <c r="E7" s="16">
        <f>[1]Hoja1!$E$32</f>
        <v>0</v>
      </c>
      <c r="F7" s="16">
        <f t="shared" si="0"/>
        <v>0</v>
      </c>
      <c r="G7" s="16">
        <f>[1]Hoja1!$G$32</f>
        <v>0</v>
      </c>
      <c r="H7" s="18">
        <f>[1]Hoja1!$H$32</f>
        <v>0</v>
      </c>
      <c r="I7" s="16">
        <f t="shared" si="1"/>
        <v>0</v>
      </c>
    </row>
    <row r="8" spans="1:9" ht="18" x14ac:dyDescent="0.25">
      <c r="A8" s="14" t="s">
        <v>61</v>
      </c>
      <c r="B8" s="15">
        <v>5000</v>
      </c>
      <c r="C8" s="15" t="s">
        <v>56</v>
      </c>
      <c r="D8" s="16">
        <f>[1]Hoja1!$D$41</f>
        <v>0</v>
      </c>
      <c r="E8" s="16">
        <f>[1]Hoja1!$E$41</f>
        <v>11683827</v>
      </c>
      <c r="F8" s="16">
        <f t="shared" si="0"/>
        <v>11683827</v>
      </c>
      <c r="G8" s="16">
        <f>[1]Hoja1!$G$41</f>
        <v>4548826.53</v>
      </c>
      <c r="H8" s="18">
        <f>[1]Hoja1!$H$41</f>
        <v>0</v>
      </c>
      <c r="I8" s="16">
        <f t="shared" si="1"/>
        <v>7135000.4699999997</v>
      </c>
    </row>
    <row r="9" spans="1:9" ht="18" x14ac:dyDescent="0.25">
      <c r="A9" s="14" t="s">
        <v>62</v>
      </c>
      <c r="B9" s="15">
        <v>6000</v>
      </c>
      <c r="C9" s="15" t="s">
        <v>55</v>
      </c>
      <c r="D9" s="16">
        <f>[1]Hoja1!$D$51</f>
        <v>15229317.189999999</v>
      </c>
      <c r="E9" s="16">
        <f>[1]Hoja1!$E$51</f>
        <v>50263539.329999998</v>
      </c>
      <c r="F9" s="16">
        <f t="shared" si="0"/>
        <v>65492856.519999996</v>
      </c>
      <c r="G9" s="16">
        <f>[1]Hoja1!$G$51</f>
        <v>812000</v>
      </c>
      <c r="H9" s="18">
        <f>[1]Hoja1!$H$51</f>
        <v>58508165.509999998</v>
      </c>
      <c r="I9" s="16">
        <f t="shared" si="1"/>
        <v>64680856.519999996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Felipe Ordoñez Hernandez</cp:lastModifiedBy>
  <dcterms:created xsi:type="dcterms:W3CDTF">2021-03-11T21:20:07Z</dcterms:created>
  <dcterms:modified xsi:type="dcterms:W3CDTF">2022-05-09T15:40:41Z</dcterms:modified>
</cp:coreProperties>
</file>